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7235" windowHeight="9405"/>
  </bookViews>
  <sheets>
    <sheet name="23年度" sheetId="1" r:id="rId1"/>
  </sheets>
  <definedNames>
    <definedName name="_xlnm.Print_Area" localSheetId="0">'23年度'!$A$1:$H$56</definedName>
  </definedNames>
  <calcPr calcId="145621"/>
</workbook>
</file>

<file path=xl/calcChain.xml><?xml version="1.0" encoding="utf-8"?>
<calcChain xmlns="http://schemas.openxmlformats.org/spreadsheetml/2006/main">
  <c r="H56" i="1" l="1"/>
  <c r="F56" i="1"/>
  <c r="E56" i="1"/>
  <c r="D56" i="1"/>
  <c r="H55" i="1"/>
  <c r="F55" i="1"/>
  <c r="E55" i="1"/>
  <c r="D55" i="1"/>
  <c r="F54" i="1"/>
  <c r="H54" i="1" s="1"/>
  <c r="E54" i="1"/>
  <c r="D54" i="1"/>
  <c r="H53" i="1"/>
  <c r="G53" i="1"/>
  <c r="H52" i="1"/>
  <c r="G52" i="1"/>
  <c r="H51" i="1"/>
  <c r="G51" i="1"/>
  <c r="H50" i="1"/>
  <c r="G50" i="1"/>
  <c r="H49" i="1"/>
  <c r="G49" i="1"/>
  <c r="H48" i="1"/>
  <c r="H47" i="1"/>
  <c r="G47" i="1"/>
  <c r="H46" i="1"/>
  <c r="G46" i="1"/>
  <c r="H45" i="1"/>
  <c r="G45" i="1"/>
  <c r="H44" i="1"/>
  <c r="G44" i="1"/>
  <c r="H43" i="1"/>
  <c r="G43" i="1"/>
  <c r="H42" i="1"/>
  <c r="H41" i="1"/>
  <c r="G41" i="1"/>
  <c r="H40" i="1"/>
  <c r="G40" i="1"/>
  <c r="H39" i="1"/>
  <c r="G39" i="1"/>
  <c r="H38" i="1"/>
  <c r="G38" i="1"/>
  <c r="H37" i="1"/>
  <c r="G37" i="1"/>
  <c r="H36" i="1"/>
  <c r="H35" i="1"/>
  <c r="G35" i="1"/>
  <c r="H34" i="1"/>
  <c r="G34" i="1"/>
  <c r="H33" i="1"/>
  <c r="G33" i="1"/>
  <c r="H32" i="1"/>
  <c r="G32" i="1"/>
  <c r="H31" i="1"/>
  <c r="G31" i="1"/>
  <c r="H30" i="1"/>
  <c r="H29" i="1"/>
  <c r="G29" i="1"/>
  <c r="H28" i="1"/>
  <c r="G28" i="1"/>
  <c r="H27" i="1"/>
  <c r="G27" i="1"/>
  <c r="H26" i="1"/>
  <c r="G26" i="1"/>
  <c r="H25" i="1"/>
  <c r="G25" i="1"/>
  <c r="H24" i="1"/>
  <c r="H23" i="1"/>
  <c r="G23" i="1"/>
  <c r="H22" i="1"/>
  <c r="G22" i="1"/>
  <c r="H21" i="1"/>
  <c r="G21" i="1"/>
  <c r="H20" i="1"/>
  <c r="G20" i="1"/>
  <c r="H19" i="1"/>
  <c r="G19" i="1"/>
  <c r="H18" i="1"/>
  <c r="H17" i="1"/>
  <c r="G17" i="1"/>
  <c r="H16" i="1"/>
  <c r="G16" i="1"/>
  <c r="H15" i="1"/>
  <c r="G15" i="1"/>
  <c r="H14" i="1"/>
  <c r="G14" i="1"/>
  <c r="H13" i="1"/>
  <c r="G13" i="1"/>
  <c r="H12" i="1"/>
  <c r="H11" i="1"/>
  <c r="G11" i="1"/>
  <c r="H10" i="1"/>
  <c r="G10" i="1"/>
  <c r="H8" i="1"/>
  <c r="G8" i="1"/>
  <c r="G56" i="1" s="1"/>
  <c r="H7" i="1"/>
  <c r="G7" i="1"/>
  <c r="H6" i="1"/>
  <c r="G6" i="1"/>
  <c r="H4" i="1"/>
  <c r="G4" i="1"/>
  <c r="G55" i="1" s="1"/>
  <c r="H3" i="1"/>
  <c r="G3" i="1"/>
  <c r="G12" i="1" l="1"/>
  <c r="G54" i="1" s="1"/>
  <c r="G18" i="1"/>
  <c r="G24" i="1"/>
  <c r="G30" i="1"/>
  <c r="G36" i="1"/>
  <c r="G42" i="1"/>
  <c r="G48" i="1"/>
</calcChain>
</file>

<file path=xl/sharedStrings.xml><?xml version="1.0" encoding="utf-8"?>
<sst xmlns="http://schemas.openxmlformats.org/spreadsheetml/2006/main" count="128" uniqueCount="59">
  <si>
    <t>対外広報活動助成事業</t>
    <rPh sb="0" eb="2">
      <t>タイガイ</t>
    </rPh>
    <rPh sb="2" eb="4">
      <t>コウホウ</t>
    </rPh>
    <rPh sb="4" eb="6">
      <t>カツドウ</t>
    </rPh>
    <phoneticPr fontId="3"/>
  </si>
  <si>
    <t>郡歯会</t>
    <rPh sb="0" eb="1">
      <t>グン</t>
    </rPh>
    <rPh sb="1" eb="2">
      <t>ハ</t>
    </rPh>
    <rPh sb="2" eb="3">
      <t>カイ</t>
    </rPh>
    <phoneticPr fontId="3"/>
  </si>
  <si>
    <t>事業名</t>
    <rPh sb="0" eb="2">
      <t>ジギョウ</t>
    </rPh>
    <rPh sb="2" eb="3">
      <t>メイ</t>
    </rPh>
    <phoneticPr fontId="3"/>
  </si>
  <si>
    <t>総事業費　　</t>
    <rPh sb="0" eb="4">
      <t>ソウジギョウヒ</t>
    </rPh>
    <phoneticPr fontId="3"/>
  </si>
  <si>
    <t>希望助成額</t>
    <rPh sb="0" eb="2">
      <t>キボウ</t>
    </rPh>
    <rPh sb="2" eb="5">
      <t>ジョセイガク</t>
    </rPh>
    <phoneticPr fontId="3"/>
  </si>
  <si>
    <t>交付額</t>
    <rPh sb="0" eb="2">
      <t>コウフ</t>
    </rPh>
    <rPh sb="2" eb="3">
      <t>ガク</t>
    </rPh>
    <phoneticPr fontId="3"/>
  </si>
  <si>
    <t>郡市別
配分率</t>
    <rPh sb="0" eb="2">
      <t>グンシ</t>
    </rPh>
    <rPh sb="2" eb="3">
      <t>ベツ</t>
    </rPh>
    <rPh sb="4" eb="6">
      <t>ハイブン</t>
    </rPh>
    <rPh sb="6" eb="7">
      <t>リツ</t>
    </rPh>
    <phoneticPr fontId="3"/>
  </si>
  <si>
    <t>交付率</t>
    <rPh sb="0" eb="3">
      <t>コウフリツ</t>
    </rPh>
    <phoneticPr fontId="3"/>
  </si>
  <si>
    <t>札幌</t>
    <rPh sb="0" eb="2">
      <t>サッポロ</t>
    </rPh>
    <phoneticPr fontId="3"/>
  </si>
  <si>
    <t>２１年度</t>
    <rPh sb="2" eb="4">
      <t>ネンド</t>
    </rPh>
    <phoneticPr fontId="3"/>
  </si>
  <si>
    <t>北海道日本ハムファイターズオフィシャルフリーペーパー「ファイターズプレス」を活用しての歯科啓発活動</t>
    <rPh sb="0" eb="3">
      <t>ホッカイドウ</t>
    </rPh>
    <rPh sb="3" eb="5">
      <t>ニホン</t>
    </rPh>
    <rPh sb="38" eb="40">
      <t>カツヨウ</t>
    </rPh>
    <rPh sb="43" eb="45">
      <t>シカ</t>
    </rPh>
    <rPh sb="45" eb="47">
      <t>ケイハツ</t>
    </rPh>
    <rPh sb="47" eb="49">
      <t>カツドウ</t>
    </rPh>
    <phoneticPr fontId="3"/>
  </si>
  <si>
    <t>２２年度</t>
    <rPh sb="2" eb="4">
      <t>ネンド</t>
    </rPh>
    <phoneticPr fontId="3"/>
  </si>
  <si>
    <t>電子媒体を利用した市民への歯科啓発活動事業
－市民向けホームページの充実－</t>
    <rPh sb="0" eb="2">
      <t>デンシ</t>
    </rPh>
    <rPh sb="2" eb="4">
      <t>バイタイ</t>
    </rPh>
    <rPh sb="5" eb="7">
      <t>リヨウ</t>
    </rPh>
    <rPh sb="9" eb="11">
      <t>シミン</t>
    </rPh>
    <rPh sb="13" eb="15">
      <t>シカ</t>
    </rPh>
    <rPh sb="15" eb="17">
      <t>ケイハツ</t>
    </rPh>
    <rPh sb="17" eb="19">
      <t>カツドウ</t>
    </rPh>
    <rPh sb="19" eb="21">
      <t>ジギョウ</t>
    </rPh>
    <rPh sb="23" eb="25">
      <t>シミン</t>
    </rPh>
    <rPh sb="25" eb="26">
      <t>ム</t>
    </rPh>
    <rPh sb="34" eb="36">
      <t>ジュウジツ</t>
    </rPh>
    <phoneticPr fontId="3"/>
  </si>
  <si>
    <t>２３年度</t>
    <rPh sb="2" eb="4">
      <t>ネンド</t>
    </rPh>
    <phoneticPr fontId="3"/>
  </si>
  <si>
    <t>函館</t>
    <rPh sb="0" eb="2">
      <t>ハコダテ</t>
    </rPh>
    <phoneticPr fontId="3"/>
  </si>
  <si>
    <t>口腔衛生意識啓発事業</t>
    <rPh sb="0" eb="2">
      <t>コウクウ</t>
    </rPh>
    <rPh sb="2" eb="4">
      <t>エイセイ</t>
    </rPh>
    <rPh sb="4" eb="6">
      <t>イシキ</t>
    </rPh>
    <rPh sb="6" eb="8">
      <t>ケイハツ</t>
    </rPh>
    <rPh sb="8" eb="10">
      <t>ジギョウ</t>
    </rPh>
    <phoneticPr fontId="3"/>
  </si>
  <si>
    <t>旭川</t>
    <rPh sb="0" eb="2">
      <t>アサヒカワ</t>
    </rPh>
    <phoneticPr fontId="3"/>
  </si>
  <si>
    <t>新聞広告による歯科啓発活動</t>
    <rPh sb="0" eb="2">
      <t>シンブン</t>
    </rPh>
    <rPh sb="2" eb="4">
      <t>コウコク</t>
    </rPh>
    <rPh sb="7" eb="9">
      <t>シカ</t>
    </rPh>
    <rPh sb="9" eb="11">
      <t>ケイハツ</t>
    </rPh>
    <rPh sb="11" eb="13">
      <t>カツドウ</t>
    </rPh>
    <phoneticPr fontId="3"/>
  </si>
  <si>
    <t>空知</t>
    <rPh sb="0" eb="2">
      <t>ソラチ</t>
    </rPh>
    <phoneticPr fontId="3"/>
  </si>
  <si>
    <t>マスメディアを通しての広報活動</t>
    <rPh sb="7" eb="8">
      <t>トオ</t>
    </rPh>
    <rPh sb="11" eb="13">
      <t>コウホウ</t>
    </rPh>
    <rPh sb="13" eb="15">
      <t>カツドウ</t>
    </rPh>
    <phoneticPr fontId="3"/>
  </si>
  <si>
    <t>小樽市</t>
    <rPh sb="0" eb="3">
      <t>オタルシ</t>
    </rPh>
    <phoneticPr fontId="3"/>
  </si>
  <si>
    <t>マスメディアを活用しての対外広報活動</t>
    <rPh sb="7" eb="9">
      <t>カツヨウ</t>
    </rPh>
    <rPh sb="12" eb="14">
      <t>タイガイ</t>
    </rPh>
    <rPh sb="14" eb="16">
      <t>コウホウ</t>
    </rPh>
    <rPh sb="16" eb="18">
      <t>カツドウ</t>
    </rPh>
    <phoneticPr fontId="3"/>
  </si>
  <si>
    <t>北見</t>
    <rPh sb="0" eb="2">
      <t>キタミ</t>
    </rPh>
    <phoneticPr fontId="3"/>
  </si>
  <si>
    <t>口腔衛生活動に関する啓蒙広告事業</t>
    <rPh sb="0" eb="2">
      <t>コウクウ</t>
    </rPh>
    <rPh sb="2" eb="4">
      <t>エイセイ</t>
    </rPh>
    <rPh sb="4" eb="6">
      <t>カツドウ</t>
    </rPh>
    <rPh sb="7" eb="8">
      <t>カン</t>
    </rPh>
    <rPh sb="10" eb="12">
      <t>ケイモウ</t>
    </rPh>
    <rPh sb="12" eb="14">
      <t>コウコク</t>
    </rPh>
    <rPh sb="14" eb="16">
      <t>ジギョウ</t>
    </rPh>
    <phoneticPr fontId="3"/>
  </si>
  <si>
    <t>むし歯予防デー2010対外広報活動</t>
    <rPh sb="2" eb="3">
      <t>ハ</t>
    </rPh>
    <rPh sb="3" eb="5">
      <t>ヨボウ</t>
    </rPh>
    <rPh sb="11" eb="13">
      <t>タイガイ</t>
    </rPh>
    <rPh sb="13" eb="15">
      <t>コウホウ</t>
    </rPh>
    <rPh sb="15" eb="17">
      <t>カツドウ</t>
    </rPh>
    <phoneticPr fontId="3"/>
  </si>
  <si>
    <t>２０１１歯の衛生週間広報事業</t>
    <rPh sb="4" eb="5">
      <t>ハ</t>
    </rPh>
    <rPh sb="6" eb="8">
      <t>エイセイ</t>
    </rPh>
    <rPh sb="8" eb="10">
      <t>シュウカン</t>
    </rPh>
    <rPh sb="10" eb="12">
      <t>コウホウ</t>
    </rPh>
    <rPh sb="12" eb="14">
      <t>ジギョウ</t>
    </rPh>
    <phoneticPr fontId="3"/>
  </si>
  <si>
    <t>十勝</t>
    <rPh sb="0" eb="2">
      <t>トカチ</t>
    </rPh>
    <phoneticPr fontId="3"/>
  </si>
  <si>
    <t>健康出前講座</t>
    <rPh sb="0" eb="2">
      <t>ケンコウ</t>
    </rPh>
    <rPh sb="2" eb="3">
      <t>デ</t>
    </rPh>
    <rPh sb="3" eb="4">
      <t>マエ</t>
    </rPh>
    <rPh sb="4" eb="6">
      <t>コウザ</t>
    </rPh>
    <phoneticPr fontId="3"/>
  </si>
  <si>
    <t>BP系薬剤使用者のための啓蒙チラシ、ポスター作成</t>
    <rPh sb="2" eb="3">
      <t>ケイ</t>
    </rPh>
    <rPh sb="3" eb="5">
      <t>ヤクザイ</t>
    </rPh>
    <rPh sb="5" eb="7">
      <t>シヨウ</t>
    </rPh>
    <rPh sb="7" eb="8">
      <t>シャ</t>
    </rPh>
    <rPh sb="12" eb="14">
      <t>ケイモウ</t>
    </rPh>
    <rPh sb="22" eb="24">
      <t>サクセイ</t>
    </rPh>
    <phoneticPr fontId="3"/>
  </si>
  <si>
    <t>十勝毎日新聞社への連載寄稿文による高齢者のお口のケアPRと訪問診療啓蒙チラシ作成</t>
    <rPh sb="0" eb="2">
      <t>トカチ</t>
    </rPh>
    <rPh sb="2" eb="4">
      <t>マイニチ</t>
    </rPh>
    <rPh sb="4" eb="7">
      <t>シンブンシャ</t>
    </rPh>
    <rPh sb="9" eb="11">
      <t>レンサイ</t>
    </rPh>
    <rPh sb="11" eb="13">
      <t>キコウ</t>
    </rPh>
    <rPh sb="13" eb="14">
      <t>ブン</t>
    </rPh>
    <rPh sb="17" eb="20">
      <t>コウレイシャ</t>
    </rPh>
    <rPh sb="22" eb="23">
      <t>クチ</t>
    </rPh>
    <rPh sb="29" eb="31">
      <t>ホウモン</t>
    </rPh>
    <rPh sb="31" eb="33">
      <t>シンリョウ</t>
    </rPh>
    <rPh sb="33" eb="35">
      <t>ケイモウ</t>
    </rPh>
    <rPh sb="38" eb="40">
      <t>サクセイ</t>
    </rPh>
    <phoneticPr fontId="3"/>
  </si>
  <si>
    <t>室蘭</t>
    <rPh sb="0" eb="2">
      <t>ムロラン</t>
    </rPh>
    <phoneticPr fontId="3"/>
  </si>
  <si>
    <t>対外広報誌「こうほう歯」製作発行</t>
    <rPh sb="0" eb="2">
      <t>タイガイ</t>
    </rPh>
    <rPh sb="2" eb="4">
      <t>コウホウ</t>
    </rPh>
    <rPh sb="4" eb="5">
      <t>シ</t>
    </rPh>
    <rPh sb="10" eb="11">
      <t>ハ</t>
    </rPh>
    <rPh sb="12" eb="14">
      <t>セイサク</t>
    </rPh>
    <rPh sb="14" eb="16">
      <t>ハッコウ</t>
    </rPh>
    <phoneticPr fontId="3"/>
  </si>
  <si>
    <t>岩見沢</t>
    <rPh sb="0" eb="3">
      <t>イワミザワ</t>
    </rPh>
    <phoneticPr fontId="3"/>
  </si>
  <si>
    <t>第３回８０２０歯っぴースマイル</t>
    <rPh sb="0" eb="1">
      <t>ダイ</t>
    </rPh>
    <rPh sb="2" eb="3">
      <t>カイ</t>
    </rPh>
    <rPh sb="7" eb="8">
      <t>ハ</t>
    </rPh>
    <phoneticPr fontId="3"/>
  </si>
  <si>
    <t>第4回８０２０歯っぴースマイル</t>
    <rPh sb="0" eb="1">
      <t>ダイ</t>
    </rPh>
    <rPh sb="2" eb="3">
      <t>カイ</t>
    </rPh>
    <rPh sb="7" eb="8">
      <t>ハ</t>
    </rPh>
    <phoneticPr fontId="3"/>
  </si>
  <si>
    <t>第５回８０２０歯っぴースマイル</t>
    <rPh sb="0" eb="1">
      <t>ダイ</t>
    </rPh>
    <rPh sb="2" eb="3">
      <t>カイ</t>
    </rPh>
    <rPh sb="7" eb="8">
      <t>ハ</t>
    </rPh>
    <phoneticPr fontId="3"/>
  </si>
  <si>
    <t>釧路</t>
    <rPh sb="0" eb="2">
      <t>クシロ</t>
    </rPh>
    <phoneticPr fontId="3"/>
  </si>
  <si>
    <t>Ｈｏｗ - ｔｏ 歯科衛生士</t>
    <rPh sb="9" eb="11">
      <t>シカ</t>
    </rPh>
    <rPh sb="11" eb="14">
      <t>エイセイシ</t>
    </rPh>
    <phoneticPr fontId="3"/>
  </si>
  <si>
    <r>
      <t>お口の健康川柳 in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釧路</t>
    </r>
    <rPh sb="1" eb="2">
      <t>クチ</t>
    </rPh>
    <rPh sb="3" eb="5">
      <t>ケンコウ</t>
    </rPh>
    <rPh sb="5" eb="7">
      <t>センリュウ</t>
    </rPh>
    <rPh sb="11" eb="13">
      <t>クシロ</t>
    </rPh>
    <phoneticPr fontId="3"/>
  </si>
  <si>
    <t>お口の健康川柳 in 釧路</t>
    <rPh sb="1" eb="2">
      <t>クチ</t>
    </rPh>
    <rPh sb="3" eb="5">
      <t>ケンコウ</t>
    </rPh>
    <rPh sb="5" eb="7">
      <t>センリュウ</t>
    </rPh>
    <rPh sb="11" eb="13">
      <t>クシロ</t>
    </rPh>
    <phoneticPr fontId="3"/>
  </si>
  <si>
    <t>後志</t>
    <rPh sb="0" eb="2">
      <t>シリベシ</t>
    </rPh>
    <phoneticPr fontId="3"/>
  </si>
  <si>
    <t>対外広報活動</t>
    <rPh sb="0" eb="2">
      <t>タイガイ</t>
    </rPh>
    <rPh sb="2" eb="4">
      <t>コウホウ</t>
    </rPh>
    <rPh sb="4" eb="6">
      <t>カツドウ</t>
    </rPh>
    <phoneticPr fontId="3"/>
  </si>
  <si>
    <t>口腔衛生キャンペーンポスター</t>
    <rPh sb="0" eb="2">
      <t>コウクウ</t>
    </rPh>
    <rPh sb="2" eb="4">
      <t>エイセイ</t>
    </rPh>
    <phoneticPr fontId="3"/>
  </si>
  <si>
    <t>留萌</t>
    <rPh sb="0" eb="2">
      <t>ルモイ</t>
    </rPh>
    <phoneticPr fontId="3"/>
  </si>
  <si>
    <t>FMもえる「噛むCome歯っぴい」</t>
    <rPh sb="6" eb="7">
      <t>カ</t>
    </rPh>
    <rPh sb="12" eb="13">
      <t>ハ</t>
    </rPh>
    <phoneticPr fontId="3"/>
  </si>
  <si>
    <t>稚内</t>
    <rPh sb="0" eb="2">
      <t>ワッカナイ</t>
    </rPh>
    <phoneticPr fontId="3"/>
  </si>
  <si>
    <t>宗谷管内における啓発事業(広報誌発行)</t>
    <rPh sb="0" eb="2">
      <t>ソウヤ</t>
    </rPh>
    <rPh sb="2" eb="4">
      <t>カンナイ</t>
    </rPh>
    <rPh sb="8" eb="10">
      <t>ケイハツ</t>
    </rPh>
    <rPh sb="10" eb="12">
      <t>ジギョウ</t>
    </rPh>
    <rPh sb="13" eb="16">
      <t>コウホウシ</t>
    </rPh>
    <rPh sb="16" eb="18">
      <t>ハッコウ</t>
    </rPh>
    <phoneticPr fontId="3"/>
  </si>
  <si>
    <t>広報用ポスター作成</t>
    <rPh sb="0" eb="3">
      <t>コウホウヨウ</t>
    </rPh>
    <rPh sb="7" eb="9">
      <t>サクセイ</t>
    </rPh>
    <phoneticPr fontId="3"/>
  </si>
  <si>
    <t>美唄</t>
    <rPh sb="0" eb="2">
      <t>ビバイ</t>
    </rPh>
    <phoneticPr fontId="3"/>
  </si>
  <si>
    <t>市民ふれあいまつり「歯科コーナー」お口の健康度チェック</t>
    <rPh sb="0" eb="2">
      <t>シミン</t>
    </rPh>
    <rPh sb="10" eb="12">
      <t>シカ</t>
    </rPh>
    <phoneticPr fontId="3"/>
  </si>
  <si>
    <t>日高</t>
    <rPh sb="0" eb="2">
      <t>ヒダカ</t>
    </rPh>
    <phoneticPr fontId="3"/>
  </si>
  <si>
    <t>日高歯会広報誌「健口だより」の発行</t>
    <rPh sb="0" eb="2">
      <t>ヒダカ</t>
    </rPh>
    <rPh sb="2" eb="3">
      <t>ハ</t>
    </rPh>
    <rPh sb="3" eb="4">
      <t>カイ</t>
    </rPh>
    <rPh sb="4" eb="7">
      <t>コウホウシ</t>
    </rPh>
    <rPh sb="8" eb="9">
      <t>ケン</t>
    </rPh>
    <rPh sb="9" eb="10">
      <t>クチ</t>
    </rPh>
    <rPh sb="15" eb="17">
      <t>ハッコウ</t>
    </rPh>
    <phoneticPr fontId="3"/>
  </si>
  <si>
    <t>苫小牧</t>
    <rPh sb="0" eb="3">
      <t>トマコマイ</t>
    </rPh>
    <phoneticPr fontId="3"/>
  </si>
  <si>
    <t>むし歯予防デー及びいい歯の日イベントに関する新聞広告費</t>
    <rPh sb="2" eb="3">
      <t>バ</t>
    </rPh>
    <rPh sb="3" eb="5">
      <t>ヨボウ</t>
    </rPh>
    <rPh sb="7" eb="8">
      <t>オヨ</t>
    </rPh>
    <rPh sb="11" eb="12">
      <t>ハ</t>
    </rPh>
    <rPh sb="13" eb="14">
      <t>ヒ</t>
    </rPh>
    <rPh sb="19" eb="20">
      <t>カン</t>
    </rPh>
    <rPh sb="22" eb="24">
      <t>シンブン</t>
    </rPh>
    <rPh sb="24" eb="26">
      <t>コウコク</t>
    </rPh>
    <rPh sb="26" eb="27">
      <t>ヒ</t>
    </rPh>
    <phoneticPr fontId="3"/>
  </si>
  <si>
    <t>千歳</t>
    <rPh sb="0" eb="2">
      <t>チトセ</t>
    </rPh>
    <phoneticPr fontId="3"/>
  </si>
  <si>
    <t>公衆衛生活動周知広報事業</t>
    <rPh sb="0" eb="2">
      <t>コウシュウ</t>
    </rPh>
    <rPh sb="2" eb="4">
      <t>エイセイ</t>
    </rPh>
    <rPh sb="4" eb="6">
      <t>カツドウ</t>
    </rPh>
    <rPh sb="6" eb="8">
      <t>シュウチ</t>
    </rPh>
    <rPh sb="8" eb="10">
      <t>コウホウ</t>
    </rPh>
    <rPh sb="10" eb="12">
      <t>ジギョウ</t>
    </rPh>
    <phoneticPr fontId="3"/>
  </si>
  <si>
    <t>２１年度合計</t>
    <rPh sb="2" eb="4">
      <t>ネンド</t>
    </rPh>
    <rPh sb="4" eb="6">
      <t>ゴウケイ</t>
    </rPh>
    <phoneticPr fontId="3"/>
  </si>
  <si>
    <t>２２年度合計</t>
    <rPh sb="2" eb="4">
      <t>ネンド</t>
    </rPh>
    <rPh sb="4" eb="6">
      <t>ゴウケイ</t>
    </rPh>
    <phoneticPr fontId="3"/>
  </si>
  <si>
    <t>２３年度合計</t>
    <rPh sb="2" eb="4">
      <t>ネンド</t>
    </rPh>
    <rPh sb="4" eb="6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</si>
</sst>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 applyFill="1"/>
    <xf numFmtId="176" fontId="2" fillId="0" borderId="0" xfId="0" applyNumberFormat="1" applyFont="1" applyFill="1"/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176" fontId="1" fillId="0" borderId="7" xfId="0" applyNumberFormat="1" applyFont="1" applyFill="1" applyBorder="1" applyAlignment="1">
      <alignment horizontal="right" vertical="center" wrapText="1"/>
    </xf>
    <xf numFmtId="177" fontId="1" fillId="0" borderId="10" xfId="0" applyNumberFormat="1" applyFont="1" applyFill="1" applyBorder="1" applyAlignment="1">
      <alignment horizontal="right" vertical="center" wrapText="1"/>
    </xf>
    <xf numFmtId="177" fontId="1" fillId="0" borderId="8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176" fontId="1" fillId="2" borderId="9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left" vertical="center" wrapText="1"/>
    </xf>
    <xf numFmtId="176" fontId="6" fillId="0" borderId="7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left" vertical="center" wrapText="1"/>
    </xf>
    <xf numFmtId="176" fontId="6" fillId="2" borderId="7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/>
    </xf>
    <xf numFmtId="176" fontId="1" fillId="0" borderId="12" xfId="0" applyNumberFormat="1" applyFont="1" applyFill="1" applyBorder="1" applyAlignment="1">
      <alignment horizontal="right" vertical="center" wrapText="1"/>
    </xf>
    <xf numFmtId="176" fontId="1" fillId="0" borderId="13" xfId="0" applyNumberFormat="1" applyFont="1" applyFill="1" applyBorder="1" applyAlignment="1">
      <alignment horizontal="right" vertical="center" wrapText="1"/>
    </xf>
    <xf numFmtId="176" fontId="6" fillId="0" borderId="13" xfId="0" applyNumberFormat="1" applyFont="1" applyFill="1" applyBorder="1" applyAlignment="1">
      <alignment horizontal="right" vertical="center" wrapText="1"/>
    </xf>
    <xf numFmtId="177" fontId="1" fillId="0" borderId="14" xfId="0" applyNumberFormat="1" applyFont="1" applyFill="1" applyBorder="1" applyAlignment="1">
      <alignment horizontal="right" vertical="center" wrapText="1"/>
    </xf>
    <xf numFmtId="177" fontId="1" fillId="0" borderId="11" xfId="0" applyNumberFormat="1" applyFont="1" applyFill="1" applyBorder="1" applyAlignment="1">
      <alignment horizontal="right"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76" fontId="1" fillId="0" borderId="15" xfId="0" applyNumberFormat="1" applyFont="1" applyFill="1" applyBorder="1" applyAlignment="1">
      <alignment horizontal="right" vertical="center" wrapText="1"/>
    </xf>
    <xf numFmtId="176" fontId="1" fillId="2" borderId="15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 wrapText="1"/>
    </xf>
    <xf numFmtId="176" fontId="0" fillId="0" borderId="6" xfId="0" applyNumberFormat="1" applyFill="1" applyBorder="1" applyAlignment="1">
      <alignment horizontal="right" vertical="center" wrapText="1"/>
    </xf>
    <xf numFmtId="176" fontId="0" fillId="0" borderId="7" xfId="0" applyNumberFormat="1" applyFill="1" applyBorder="1" applyAlignment="1">
      <alignment wrapText="1"/>
    </xf>
    <xf numFmtId="176" fontId="0" fillId="0" borderId="7" xfId="0" applyNumberFormat="1" applyFill="1" applyBorder="1" applyAlignment="1">
      <alignment horizontal="right"/>
    </xf>
    <xf numFmtId="177" fontId="0" fillId="0" borderId="7" xfId="0" applyNumberFormat="1" applyFill="1" applyBorder="1"/>
    <xf numFmtId="176" fontId="0" fillId="0" borderId="21" xfId="0" applyNumberFormat="1" applyFill="1" applyBorder="1" applyAlignment="1">
      <alignment horizontal="right" vertical="center" wrapText="1"/>
    </xf>
    <xf numFmtId="176" fontId="0" fillId="0" borderId="19" xfId="0" applyNumberFormat="1" applyFill="1" applyBorder="1" applyAlignment="1">
      <alignment wrapText="1"/>
    </xf>
    <xf numFmtId="176" fontId="0" fillId="0" borderId="19" xfId="0" applyNumberFormat="1" applyFill="1" applyBorder="1" applyAlignment="1">
      <alignment horizontal="right"/>
    </xf>
    <xf numFmtId="177" fontId="0" fillId="0" borderId="19" xfId="0" applyNumberFormat="1" applyFill="1" applyBorder="1"/>
    <xf numFmtId="177" fontId="1" fillId="0" borderId="20" xfId="0" applyNumberFormat="1" applyFont="1" applyFill="1" applyBorder="1" applyAlignment="1">
      <alignment horizontal="right" vertical="center" wrapText="1"/>
    </xf>
    <xf numFmtId="0" fontId="0" fillId="2" borderId="0" xfId="0" applyFill="1"/>
    <xf numFmtId="176" fontId="0" fillId="0" borderId="0" xfId="0" applyNumberFormat="1"/>
    <xf numFmtId="0" fontId="6" fillId="0" borderId="0" xfId="0" applyFont="1"/>
    <xf numFmtId="0" fontId="1" fillId="0" borderId="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3638550</xdr:colOff>
      <xdr:row>4</xdr:row>
      <xdr:rowOff>304800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314450" y="1304925"/>
          <a:ext cx="36385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229350" y="1314450"/>
          <a:ext cx="8858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7115175" y="1304925"/>
          <a:ext cx="8858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8001000" y="1304925"/>
          <a:ext cx="8858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733425</xdr:colOff>
      <xdr:row>4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8734425" y="1304925"/>
          <a:ext cx="809625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7</xdr:col>
      <xdr:colOff>457200</xdr:colOff>
      <xdr:row>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9544050" y="1314450"/>
          <a:ext cx="45720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view="pageBreakPreview"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RowHeight="13.5"/>
  <cols>
    <col min="1" max="2" width="8.625" customWidth="1"/>
    <col min="3" max="3" width="64.5" customWidth="1"/>
    <col min="4" max="5" width="11.625" customWidth="1"/>
    <col min="6" max="6" width="11.625" style="47" customWidth="1"/>
    <col min="7" max="8" width="8.625" customWidth="1"/>
    <col min="10" max="10" width="9" style="48"/>
  </cols>
  <sheetData>
    <row r="1" spans="1:8" ht="28.5" customHeight="1" thickBot="1">
      <c r="A1" s="1"/>
      <c r="B1" s="1"/>
      <c r="C1" s="2" t="s">
        <v>0</v>
      </c>
      <c r="D1" s="2"/>
      <c r="E1" s="2"/>
      <c r="F1" s="3"/>
      <c r="G1" s="1"/>
      <c r="H1" s="4"/>
    </row>
    <row r="2" spans="1:8" ht="24.95" customHeight="1">
      <c r="A2" s="5" t="s">
        <v>1</v>
      </c>
      <c r="B2" s="56" t="s">
        <v>2</v>
      </c>
      <c r="C2" s="57"/>
      <c r="D2" s="6" t="s">
        <v>3</v>
      </c>
      <c r="E2" s="7" t="s">
        <v>4</v>
      </c>
      <c r="F2" s="8" t="s">
        <v>5</v>
      </c>
      <c r="G2" s="9" t="s">
        <v>6</v>
      </c>
      <c r="H2" s="10" t="s">
        <v>7</v>
      </c>
    </row>
    <row r="3" spans="1:8" ht="24.95" customHeight="1">
      <c r="A3" s="55" t="s">
        <v>8</v>
      </c>
      <c r="B3" s="11" t="s">
        <v>9</v>
      </c>
      <c r="C3" s="12" t="s">
        <v>10</v>
      </c>
      <c r="D3" s="13">
        <v>1000000</v>
      </c>
      <c r="E3" s="14">
        <v>500000</v>
      </c>
      <c r="F3" s="14">
        <v>500000</v>
      </c>
      <c r="G3" s="15">
        <f>F3/F54</f>
        <v>0.16778523489932887</v>
      </c>
      <c r="H3" s="16">
        <f t="shared" ref="H3:H8" si="0">+F3/E3</f>
        <v>1</v>
      </c>
    </row>
    <row r="4" spans="1:8" ht="24.95" customHeight="1">
      <c r="A4" s="55"/>
      <c r="B4" s="11" t="s">
        <v>11</v>
      </c>
      <c r="C4" s="12" t="s">
        <v>12</v>
      </c>
      <c r="D4" s="13">
        <v>400000</v>
      </c>
      <c r="E4" s="14">
        <v>200000</v>
      </c>
      <c r="F4" s="14">
        <v>200000</v>
      </c>
      <c r="G4" s="15">
        <f>F4/F55</f>
        <v>6.7567567567567571E-2</v>
      </c>
      <c r="H4" s="16">
        <f t="shared" si="0"/>
        <v>1</v>
      </c>
    </row>
    <row r="5" spans="1:8" ht="24.95" customHeight="1">
      <c r="A5" s="55"/>
      <c r="B5" s="11" t="s">
        <v>13</v>
      </c>
      <c r="C5" s="17"/>
      <c r="D5" s="18"/>
      <c r="E5" s="19"/>
      <c r="F5" s="19"/>
      <c r="G5" s="15"/>
      <c r="H5" s="16"/>
    </row>
    <row r="6" spans="1:8" ht="24.95" customHeight="1">
      <c r="A6" s="55" t="s">
        <v>14</v>
      </c>
      <c r="B6" s="11" t="s">
        <v>9</v>
      </c>
      <c r="C6" s="20" t="s">
        <v>15</v>
      </c>
      <c r="D6" s="14">
        <v>134925</v>
      </c>
      <c r="E6" s="14">
        <v>134925</v>
      </c>
      <c r="F6" s="21">
        <v>120000</v>
      </c>
      <c r="G6" s="15">
        <f>F6/F54</f>
        <v>4.0268456375838924E-2</v>
      </c>
      <c r="H6" s="16">
        <f t="shared" si="0"/>
        <v>0.88938299055030567</v>
      </c>
    </row>
    <row r="7" spans="1:8" ht="24.95" customHeight="1">
      <c r="A7" s="55"/>
      <c r="B7" s="11" t="s">
        <v>11</v>
      </c>
      <c r="C7" s="20" t="s">
        <v>15</v>
      </c>
      <c r="D7" s="14">
        <v>144900</v>
      </c>
      <c r="E7" s="14">
        <v>144900</v>
      </c>
      <c r="F7" s="21">
        <v>140000</v>
      </c>
      <c r="G7" s="15">
        <f>F7/F55</f>
        <v>4.72972972972973E-2</v>
      </c>
      <c r="H7" s="16">
        <f t="shared" si="0"/>
        <v>0.96618357487922701</v>
      </c>
    </row>
    <row r="8" spans="1:8" ht="24.95" customHeight="1">
      <c r="A8" s="55"/>
      <c r="B8" s="11" t="s">
        <v>13</v>
      </c>
      <c r="C8" s="22" t="s">
        <v>15</v>
      </c>
      <c r="D8" s="19">
        <v>173513</v>
      </c>
      <c r="E8" s="19">
        <v>173513</v>
      </c>
      <c r="F8" s="23">
        <v>173000</v>
      </c>
      <c r="G8" s="15">
        <f>F8/F56</f>
        <v>5.7782231128924513E-2</v>
      </c>
      <c r="H8" s="16">
        <f t="shared" si="0"/>
        <v>0.99704344919400856</v>
      </c>
    </row>
    <row r="9" spans="1:8" ht="24.95" customHeight="1">
      <c r="A9" s="55" t="s">
        <v>16</v>
      </c>
      <c r="B9" s="11" t="s">
        <v>9</v>
      </c>
      <c r="C9" s="24"/>
      <c r="D9" s="25"/>
      <c r="E9" s="26"/>
      <c r="F9" s="27"/>
      <c r="G9" s="28"/>
      <c r="H9" s="29"/>
    </row>
    <row r="10" spans="1:8" ht="24.95" customHeight="1">
      <c r="A10" s="55"/>
      <c r="B10" s="11" t="s">
        <v>11</v>
      </c>
      <c r="C10" s="20" t="s">
        <v>17</v>
      </c>
      <c r="D10" s="13">
        <v>200000</v>
      </c>
      <c r="E10" s="13">
        <v>200000</v>
      </c>
      <c r="F10" s="21">
        <v>180000</v>
      </c>
      <c r="G10" s="15">
        <f>F10/F55</f>
        <v>6.0810810810810814E-2</v>
      </c>
      <c r="H10" s="16">
        <f t="shared" ref="H10:H56" si="1">+F10/E10</f>
        <v>0.9</v>
      </c>
    </row>
    <row r="11" spans="1:8" ht="24.95" customHeight="1">
      <c r="A11" s="55"/>
      <c r="B11" s="11" t="s">
        <v>13</v>
      </c>
      <c r="C11" s="22" t="s">
        <v>17</v>
      </c>
      <c r="D11" s="18">
        <v>364000</v>
      </c>
      <c r="E11" s="18">
        <v>364000</v>
      </c>
      <c r="F11" s="23">
        <v>180000</v>
      </c>
      <c r="G11" s="15">
        <f>F11/F56</f>
        <v>6.0120240480961921E-2</v>
      </c>
      <c r="H11" s="16">
        <f t="shared" si="1"/>
        <v>0.49450549450549453</v>
      </c>
    </row>
    <row r="12" spans="1:8" ht="24.95" customHeight="1">
      <c r="A12" s="55" t="s">
        <v>18</v>
      </c>
      <c r="B12" s="11" t="s">
        <v>9</v>
      </c>
      <c r="C12" s="20" t="s">
        <v>19</v>
      </c>
      <c r="D12" s="13">
        <v>170000</v>
      </c>
      <c r="E12" s="14">
        <v>170000</v>
      </c>
      <c r="F12" s="14">
        <v>120000</v>
      </c>
      <c r="G12" s="15">
        <f>F12/F54</f>
        <v>4.0268456375838924E-2</v>
      </c>
      <c r="H12" s="16">
        <f t="shared" si="1"/>
        <v>0.70588235294117652</v>
      </c>
    </row>
    <row r="13" spans="1:8" ht="24.95" customHeight="1">
      <c r="A13" s="55"/>
      <c r="B13" s="11" t="s">
        <v>11</v>
      </c>
      <c r="C13" s="20" t="s">
        <v>19</v>
      </c>
      <c r="D13" s="13">
        <v>170000</v>
      </c>
      <c r="E13" s="14">
        <v>170000</v>
      </c>
      <c r="F13" s="14">
        <v>150000</v>
      </c>
      <c r="G13" s="15">
        <f>F13/F55</f>
        <v>5.0675675675675678E-2</v>
      </c>
      <c r="H13" s="16">
        <f t="shared" si="1"/>
        <v>0.88235294117647056</v>
      </c>
    </row>
    <row r="14" spans="1:8" ht="24.95" customHeight="1">
      <c r="A14" s="55"/>
      <c r="B14" s="11" t="s">
        <v>13</v>
      </c>
      <c r="C14" s="22" t="s">
        <v>19</v>
      </c>
      <c r="D14" s="18">
        <v>170000</v>
      </c>
      <c r="E14" s="19">
        <v>170000</v>
      </c>
      <c r="F14" s="19">
        <v>170000</v>
      </c>
      <c r="G14" s="15">
        <f>F14/F56</f>
        <v>5.678022712090848E-2</v>
      </c>
      <c r="H14" s="16">
        <f t="shared" si="1"/>
        <v>1</v>
      </c>
    </row>
    <row r="15" spans="1:8" ht="24.95" customHeight="1">
      <c r="A15" s="55" t="s">
        <v>20</v>
      </c>
      <c r="B15" s="11" t="s">
        <v>9</v>
      </c>
      <c r="C15" s="20" t="s">
        <v>21</v>
      </c>
      <c r="D15" s="13">
        <v>490000</v>
      </c>
      <c r="E15" s="14">
        <v>490000</v>
      </c>
      <c r="F15" s="21">
        <v>250000</v>
      </c>
      <c r="G15" s="15">
        <f>F15/F54</f>
        <v>8.3892617449664433E-2</v>
      </c>
      <c r="H15" s="16">
        <f t="shared" si="1"/>
        <v>0.51020408163265307</v>
      </c>
    </row>
    <row r="16" spans="1:8" ht="24.95" customHeight="1">
      <c r="A16" s="55"/>
      <c r="B16" s="11" t="s">
        <v>11</v>
      </c>
      <c r="C16" s="20" t="s">
        <v>21</v>
      </c>
      <c r="D16" s="13">
        <v>476900</v>
      </c>
      <c r="E16" s="14">
        <v>476900</v>
      </c>
      <c r="F16" s="21">
        <v>280000</v>
      </c>
      <c r="G16" s="15">
        <f>F16/F55</f>
        <v>9.45945945945946E-2</v>
      </c>
      <c r="H16" s="16">
        <f t="shared" si="1"/>
        <v>0.58712518347661979</v>
      </c>
    </row>
    <row r="17" spans="1:8" ht="24.95" customHeight="1">
      <c r="A17" s="55"/>
      <c r="B17" s="11" t="s">
        <v>13</v>
      </c>
      <c r="C17" s="22" t="s">
        <v>21</v>
      </c>
      <c r="D17" s="18">
        <v>290000</v>
      </c>
      <c r="E17" s="19">
        <v>290000</v>
      </c>
      <c r="F17" s="23">
        <v>170000</v>
      </c>
      <c r="G17" s="15">
        <f>F17/F56</f>
        <v>5.678022712090848E-2</v>
      </c>
      <c r="H17" s="16">
        <f t="shared" si="1"/>
        <v>0.58620689655172409</v>
      </c>
    </row>
    <row r="18" spans="1:8" ht="24.95" customHeight="1">
      <c r="A18" s="55" t="s">
        <v>22</v>
      </c>
      <c r="B18" s="11" t="s">
        <v>9</v>
      </c>
      <c r="C18" s="20" t="s">
        <v>23</v>
      </c>
      <c r="D18" s="14">
        <v>324983</v>
      </c>
      <c r="E18" s="14">
        <v>324983</v>
      </c>
      <c r="F18" s="14">
        <v>200000</v>
      </c>
      <c r="G18" s="15">
        <f>F18/F54</f>
        <v>6.7114093959731544E-2</v>
      </c>
      <c r="H18" s="16">
        <f t="shared" si="1"/>
        <v>0.61541680641756646</v>
      </c>
    </row>
    <row r="19" spans="1:8" ht="24.95" customHeight="1">
      <c r="A19" s="55"/>
      <c r="B19" s="11" t="s">
        <v>11</v>
      </c>
      <c r="C19" s="20" t="s">
        <v>24</v>
      </c>
      <c r="D19" s="14">
        <v>224790</v>
      </c>
      <c r="E19" s="14">
        <v>104790</v>
      </c>
      <c r="F19" s="14">
        <v>100000</v>
      </c>
      <c r="G19" s="15">
        <f>F19/F55</f>
        <v>3.3783783783783786E-2</v>
      </c>
      <c r="H19" s="16">
        <f t="shared" si="1"/>
        <v>0.9542895314438401</v>
      </c>
    </row>
    <row r="20" spans="1:8" ht="24.95" customHeight="1">
      <c r="A20" s="55"/>
      <c r="B20" s="11" t="s">
        <v>13</v>
      </c>
      <c r="C20" s="22" t="s">
        <v>25</v>
      </c>
      <c r="D20" s="19">
        <v>312920</v>
      </c>
      <c r="E20" s="19">
        <v>100000</v>
      </c>
      <c r="F20" s="19">
        <v>100000</v>
      </c>
      <c r="G20" s="15">
        <f>F20/F56</f>
        <v>3.3400133600534405E-2</v>
      </c>
      <c r="H20" s="16">
        <f t="shared" si="1"/>
        <v>1</v>
      </c>
    </row>
    <row r="21" spans="1:8" ht="24.95" customHeight="1">
      <c r="A21" s="55" t="s">
        <v>26</v>
      </c>
      <c r="B21" s="11" t="s">
        <v>9</v>
      </c>
      <c r="C21" s="20" t="s">
        <v>27</v>
      </c>
      <c r="D21" s="30">
        <v>460000</v>
      </c>
      <c r="E21" s="14">
        <v>460000</v>
      </c>
      <c r="F21" s="14">
        <v>170000</v>
      </c>
      <c r="G21" s="15">
        <f>F21/F54</f>
        <v>5.7046979865771813E-2</v>
      </c>
      <c r="H21" s="16">
        <f t="shared" si="1"/>
        <v>0.36956521739130432</v>
      </c>
    </row>
    <row r="22" spans="1:8" ht="24.95" customHeight="1">
      <c r="A22" s="55"/>
      <c r="B22" s="11" t="s">
        <v>11</v>
      </c>
      <c r="C22" s="12" t="s">
        <v>28</v>
      </c>
      <c r="D22" s="30">
        <v>350000</v>
      </c>
      <c r="E22" s="14">
        <v>350000</v>
      </c>
      <c r="F22" s="14">
        <v>200000</v>
      </c>
      <c r="G22" s="15">
        <f>F22/F55</f>
        <v>6.7567567567567571E-2</v>
      </c>
      <c r="H22" s="16">
        <f t="shared" si="1"/>
        <v>0.5714285714285714</v>
      </c>
    </row>
    <row r="23" spans="1:8" ht="24.95" customHeight="1">
      <c r="A23" s="55"/>
      <c r="B23" s="11" t="s">
        <v>13</v>
      </c>
      <c r="C23" s="17" t="s">
        <v>29</v>
      </c>
      <c r="D23" s="31">
        <v>300000</v>
      </c>
      <c r="E23" s="19">
        <v>300000</v>
      </c>
      <c r="F23" s="19">
        <v>250000</v>
      </c>
      <c r="G23" s="15">
        <f>F23/F56</f>
        <v>8.350033400133601E-2</v>
      </c>
      <c r="H23" s="16">
        <f t="shared" si="1"/>
        <v>0.83333333333333337</v>
      </c>
    </row>
    <row r="24" spans="1:8" ht="24.95" customHeight="1">
      <c r="A24" s="55" t="s">
        <v>30</v>
      </c>
      <c r="B24" s="11" t="s">
        <v>9</v>
      </c>
      <c r="C24" s="20" t="s">
        <v>31</v>
      </c>
      <c r="D24" s="13">
        <v>365400</v>
      </c>
      <c r="E24" s="14">
        <v>365400</v>
      </c>
      <c r="F24" s="14">
        <v>180000</v>
      </c>
      <c r="G24" s="15">
        <f>F24/F54</f>
        <v>6.0402684563758392E-2</v>
      </c>
      <c r="H24" s="16">
        <f t="shared" si="1"/>
        <v>0.49261083743842365</v>
      </c>
    </row>
    <row r="25" spans="1:8" ht="24.95" customHeight="1">
      <c r="A25" s="55"/>
      <c r="B25" s="11" t="s">
        <v>11</v>
      </c>
      <c r="C25" s="20" t="s">
        <v>31</v>
      </c>
      <c r="D25" s="13">
        <v>155925</v>
      </c>
      <c r="E25" s="14">
        <v>155925</v>
      </c>
      <c r="F25" s="14">
        <v>140000</v>
      </c>
      <c r="G25" s="15">
        <f>F25/F55</f>
        <v>4.72972972972973E-2</v>
      </c>
      <c r="H25" s="16">
        <f t="shared" si="1"/>
        <v>0.89786756453423122</v>
      </c>
    </row>
    <row r="26" spans="1:8" ht="24.95" customHeight="1">
      <c r="A26" s="55"/>
      <c r="B26" s="11" t="s">
        <v>13</v>
      </c>
      <c r="C26" s="22" t="s">
        <v>31</v>
      </c>
      <c r="D26" s="18">
        <v>155925</v>
      </c>
      <c r="E26" s="19">
        <v>155925</v>
      </c>
      <c r="F26" s="19">
        <v>150000</v>
      </c>
      <c r="G26" s="15">
        <f>F26/F56</f>
        <v>5.0100200400801605E-2</v>
      </c>
      <c r="H26" s="16">
        <f t="shared" si="1"/>
        <v>0.96200096200096197</v>
      </c>
    </row>
    <row r="27" spans="1:8" ht="24.95" customHeight="1">
      <c r="A27" s="55" t="s">
        <v>32</v>
      </c>
      <c r="B27" s="11" t="s">
        <v>9</v>
      </c>
      <c r="C27" s="20" t="s">
        <v>33</v>
      </c>
      <c r="D27" s="13">
        <v>400000</v>
      </c>
      <c r="E27" s="14">
        <v>400000</v>
      </c>
      <c r="F27" s="14">
        <v>200000</v>
      </c>
      <c r="G27" s="15">
        <f>F27/F54</f>
        <v>6.7114093959731544E-2</v>
      </c>
      <c r="H27" s="16">
        <f t="shared" si="1"/>
        <v>0.5</v>
      </c>
    </row>
    <row r="28" spans="1:8" ht="24.95" customHeight="1">
      <c r="A28" s="55"/>
      <c r="B28" s="11" t="s">
        <v>11</v>
      </c>
      <c r="C28" s="20" t="s">
        <v>34</v>
      </c>
      <c r="D28" s="13">
        <v>400000</v>
      </c>
      <c r="E28" s="14">
        <v>400000</v>
      </c>
      <c r="F28" s="14">
        <v>230000</v>
      </c>
      <c r="G28" s="15">
        <f>F28/F55</f>
        <v>7.77027027027027E-2</v>
      </c>
      <c r="H28" s="16">
        <f t="shared" si="1"/>
        <v>0.57499999999999996</v>
      </c>
    </row>
    <row r="29" spans="1:8" ht="24.95" customHeight="1">
      <c r="A29" s="55"/>
      <c r="B29" s="11" t="s">
        <v>13</v>
      </c>
      <c r="C29" s="22" t="s">
        <v>35</v>
      </c>
      <c r="D29" s="18">
        <v>400000</v>
      </c>
      <c r="E29" s="19">
        <v>400000</v>
      </c>
      <c r="F29" s="19">
        <v>190000</v>
      </c>
      <c r="G29" s="15">
        <f>F29/F56</f>
        <v>6.3460253841015363E-2</v>
      </c>
      <c r="H29" s="16">
        <f t="shared" si="1"/>
        <v>0.47499999999999998</v>
      </c>
    </row>
    <row r="30" spans="1:8" ht="24.95" customHeight="1">
      <c r="A30" s="55" t="s">
        <v>36</v>
      </c>
      <c r="B30" s="11" t="s">
        <v>9</v>
      </c>
      <c r="C30" s="20" t="s">
        <v>37</v>
      </c>
      <c r="D30" s="13">
        <v>150000</v>
      </c>
      <c r="E30" s="14">
        <v>150000</v>
      </c>
      <c r="F30" s="14">
        <v>100000</v>
      </c>
      <c r="G30" s="15">
        <f>F30/F54</f>
        <v>3.3557046979865772E-2</v>
      </c>
      <c r="H30" s="16">
        <f t="shared" si="1"/>
        <v>0.66666666666666663</v>
      </c>
    </row>
    <row r="31" spans="1:8" ht="24.95" customHeight="1">
      <c r="A31" s="55"/>
      <c r="B31" s="11" t="s">
        <v>11</v>
      </c>
      <c r="C31" s="20" t="s">
        <v>38</v>
      </c>
      <c r="D31" s="13">
        <v>134274</v>
      </c>
      <c r="E31" s="14">
        <v>100000</v>
      </c>
      <c r="F31" s="14">
        <v>100000</v>
      </c>
      <c r="G31" s="15">
        <f>F31/F55</f>
        <v>3.3783783783783786E-2</v>
      </c>
      <c r="H31" s="16">
        <f t="shared" si="1"/>
        <v>1</v>
      </c>
    </row>
    <row r="32" spans="1:8" ht="24.95" customHeight="1">
      <c r="A32" s="55"/>
      <c r="B32" s="11" t="s">
        <v>13</v>
      </c>
      <c r="C32" s="22" t="s">
        <v>39</v>
      </c>
      <c r="D32" s="18">
        <v>367500</v>
      </c>
      <c r="E32" s="19">
        <v>350000</v>
      </c>
      <c r="F32" s="19">
        <v>350000</v>
      </c>
      <c r="G32" s="15">
        <f>F32/F56</f>
        <v>0.11690046760187041</v>
      </c>
      <c r="H32" s="16">
        <f t="shared" si="1"/>
        <v>1</v>
      </c>
    </row>
    <row r="33" spans="1:8" ht="24.95" customHeight="1">
      <c r="A33" s="55" t="s">
        <v>40</v>
      </c>
      <c r="B33" s="11" t="s">
        <v>9</v>
      </c>
      <c r="C33" s="20" t="s">
        <v>0</v>
      </c>
      <c r="D33" s="13">
        <v>180600</v>
      </c>
      <c r="E33" s="14">
        <v>180600</v>
      </c>
      <c r="F33" s="14">
        <v>100000</v>
      </c>
      <c r="G33" s="15">
        <f>F33/F54</f>
        <v>3.3557046979865772E-2</v>
      </c>
      <c r="H33" s="16">
        <f t="shared" si="1"/>
        <v>0.55370985603543743</v>
      </c>
    </row>
    <row r="34" spans="1:8" ht="24.95" customHeight="1">
      <c r="A34" s="55"/>
      <c r="B34" s="11" t="s">
        <v>11</v>
      </c>
      <c r="C34" s="20" t="s">
        <v>41</v>
      </c>
      <c r="D34" s="13">
        <v>100400</v>
      </c>
      <c r="E34" s="14">
        <v>100400</v>
      </c>
      <c r="F34" s="14">
        <v>80000</v>
      </c>
      <c r="G34" s="15">
        <f>F34/F55</f>
        <v>2.7027027027027029E-2</v>
      </c>
      <c r="H34" s="16">
        <f t="shared" si="1"/>
        <v>0.79681274900398402</v>
      </c>
    </row>
    <row r="35" spans="1:8" ht="24.95" customHeight="1">
      <c r="A35" s="55"/>
      <c r="B35" s="11" t="s">
        <v>13</v>
      </c>
      <c r="C35" s="22" t="s">
        <v>42</v>
      </c>
      <c r="D35" s="18">
        <v>100400</v>
      </c>
      <c r="E35" s="19">
        <v>100400</v>
      </c>
      <c r="F35" s="19">
        <v>100400</v>
      </c>
      <c r="G35" s="15">
        <f>F35/F56</f>
        <v>3.3533734134936537E-2</v>
      </c>
      <c r="H35" s="16">
        <f t="shared" si="1"/>
        <v>1</v>
      </c>
    </row>
    <row r="36" spans="1:8" ht="24.95" customHeight="1">
      <c r="A36" s="55" t="s">
        <v>43</v>
      </c>
      <c r="B36" s="11" t="s">
        <v>9</v>
      </c>
      <c r="C36" s="20" t="s">
        <v>44</v>
      </c>
      <c r="D36" s="13">
        <v>150000</v>
      </c>
      <c r="E36" s="14">
        <v>150000</v>
      </c>
      <c r="F36" s="14">
        <v>90000</v>
      </c>
      <c r="G36" s="15">
        <f>F36/F54</f>
        <v>3.0201342281879196E-2</v>
      </c>
      <c r="H36" s="16">
        <f t="shared" si="1"/>
        <v>0.6</v>
      </c>
    </row>
    <row r="37" spans="1:8" ht="24.95" customHeight="1">
      <c r="A37" s="55"/>
      <c r="B37" s="11" t="s">
        <v>11</v>
      </c>
      <c r="C37" s="20" t="s">
        <v>44</v>
      </c>
      <c r="D37" s="13">
        <v>150000</v>
      </c>
      <c r="E37" s="14">
        <v>150000</v>
      </c>
      <c r="F37" s="14">
        <v>130000</v>
      </c>
      <c r="G37" s="15">
        <f>F37/F55</f>
        <v>4.3918918918918921E-2</v>
      </c>
      <c r="H37" s="16">
        <f t="shared" si="1"/>
        <v>0.8666666666666667</v>
      </c>
    </row>
    <row r="38" spans="1:8" ht="24.95" customHeight="1">
      <c r="A38" s="55"/>
      <c r="B38" s="11" t="s">
        <v>13</v>
      </c>
      <c r="C38" s="22" t="s">
        <v>44</v>
      </c>
      <c r="D38" s="18">
        <v>150000</v>
      </c>
      <c r="E38" s="19">
        <v>150000</v>
      </c>
      <c r="F38" s="19">
        <v>150000</v>
      </c>
      <c r="G38" s="15">
        <f>F38/F56</f>
        <v>5.0100200400801605E-2</v>
      </c>
      <c r="H38" s="16">
        <f t="shared" si="1"/>
        <v>1</v>
      </c>
    </row>
    <row r="39" spans="1:8" ht="24.95" customHeight="1">
      <c r="A39" s="55" t="s">
        <v>45</v>
      </c>
      <c r="B39" s="11" t="s">
        <v>9</v>
      </c>
      <c r="C39" s="20" t="s">
        <v>46</v>
      </c>
      <c r="D39" s="13">
        <v>680000</v>
      </c>
      <c r="E39" s="14">
        <v>680000</v>
      </c>
      <c r="F39" s="14">
        <v>300000</v>
      </c>
      <c r="G39" s="15">
        <f>F39/F54</f>
        <v>0.10067114093959731</v>
      </c>
      <c r="H39" s="16">
        <f t="shared" si="1"/>
        <v>0.44117647058823528</v>
      </c>
    </row>
    <row r="40" spans="1:8" ht="24.95" customHeight="1">
      <c r="A40" s="55"/>
      <c r="B40" s="11" t="s">
        <v>11</v>
      </c>
      <c r="C40" s="20" t="s">
        <v>46</v>
      </c>
      <c r="D40" s="13">
        <v>625400</v>
      </c>
      <c r="E40" s="14">
        <v>625400</v>
      </c>
      <c r="F40" s="14">
        <v>280000</v>
      </c>
      <c r="G40" s="15">
        <f>F40/F55</f>
        <v>9.45945945945946E-2</v>
      </c>
      <c r="H40" s="16">
        <f t="shared" si="1"/>
        <v>0.4477134633834346</v>
      </c>
    </row>
    <row r="41" spans="1:8" ht="24.95" customHeight="1">
      <c r="A41" s="55"/>
      <c r="B41" s="11" t="s">
        <v>13</v>
      </c>
      <c r="C41" s="22" t="s">
        <v>47</v>
      </c>
      <c r="D41" s="18">
        <v>325900</v>
      </c>
      <c r="E41" s="19">
        <v>325900</v>
      </c>
      <c r="F41" s="19">
        <v>235000</v>
      </c>
      <c r="G41" s="15">
        <f>F41/F56</f>
        <v>7.8490313961255845E-2</v>
      </c>
      <c r="H41" s="16">
        <f t="shared" si="1"/>
        <v>0.7210800859159251</v>
      </c>
    </row>
    <row r="42" spans="1:8" ht="24.95" customHeight="1">
      <c r="A42" s="55" t="s">
        <v>48</v>
      </c>
      <c r="B42" s="11" t="s">
        <v>9</v>
      </c>
      <c r="C42" s="12" t="s">
        <v>49</v>
      </c>
      <c r="D42" s="13">
        <v>95400</v>
      </c>
      <c r="E42" s="14">
        <v>95400</v>
      </c>
      <c r="F42" s="14">
        <v>50000</v>
      </c>
      <c r="G42" s="15">
        <f>F42/F54</f>
        <v>1.6778523489932886E-2</v>
      </c>
      <c r="H42" s="16">
        <f t="shared" si="1"/>
        <v>0.52410901467505244</v>
      </c>
    </row>
    <row r="43" spans="1:8" ht="24.95" customHeight="1">
      <c r="A43" s="55"/>
      <c r="B43" s="11" t="s">
        <v>11</v>
      </c>
      <c r="C43" s="12" t="s">
        <v>49</v>
      </c>
      <c r="D43" s="13">
        <v>57600</v>
      </c>
      <c r="E43" s="14">
        <v>57600</v>
      </c>
      <c r="F43" s="14">
        <v>50000</v>
      </c>
      <c r="G43" s="15">
        <f>F43/F55</f>
        <v>1.6891891891891893E-2</v>
      </c>
      <c r="H43" s="16">
        <f t="shared" si="1"/>
        <v>0.86805555555555558</v>
      </c>
    </row>
    <row r="44" spans="1:8" ht="24.95" customHeight="1">
      <c r="A44" s="55"/>
      <c r="B44" s="11" t="s">
        <v>13</v>
      </c>
      <c r="C44" s="17" t="s">
        <v>49</v>
      </c>
      <c r="D44" s="18">
        <v>55600</v>
      </c>
      <c r="E44" s="19">
        <v>55600</v>
      </c>
      <c r="F44" s="19">
        <v>55600</v>
      </c>
      <c r="G44" s="15">
        <f>F44/F56</f>
        <v>1.8570474281897127E-2</v>
      </c>
      <c r="H44" s="16">
        <f t="shared" si="1"/>
        <v>1</v>
      </c>
    </row>
    <row r="45" spans="1:8" ht="24.95" customHeight="1">
      <c r="A45" s="55" t="s">
        <v>50</v>
      </c>
      <c r="B45" s="11" t="s">
        <v>9</v>
      </c>
      <c r="C45" s="20" t="s">
        <v>51</v>
      </c>
      <c r="D45" s="13">
        <v>562275</v>
      </c>
      <c r="E45" s="14">
        <v>562275</v>
      </c>
      <c r="F45" s="14">
        <v>300000</v>
      </c>
      <c r="G45" s="15">
        <f>F45/F54</f>
        <v>0.10067114093959731</v>
      </c>
      <c r="H45" s="16">
        <f t="shared" si="1"/>
        <v>0.53354675203414703</v>
      </c>
    </row>
    <row r="46" spans="1:8" ht="24.95" customHeight="1">
      <c r="A46" s="55"/>
      <c r="B46" s="11" t="s">
        <v>11</v>
      </c>
      <c r="C46" s="20" t="s">
        <v>51</v>
      </c>
      <c r="D46" s="13">
        <v>562275</v>
      </c>
      <c r="E46" s="14">
        <v>562275</v>
      </c>
      <c r="F46" s="14">
        <v>300000</v>
      </c>
      <c r="G46" s="15">
        <f>F46/F55</f>
        <v>0.10135135135135136</v>
      </c>
      <c r="H46" s="16">
        <f t="shared" si="1"/>
        <v>0.53354675203414703</v>
      </c>
    </row>
    <row r="47" spans="1:8" ht="24.95" customHeight="1">
      <c r="A47" s="55"/>
      <c r="B47" s="11" t="s">
        <v>13</v>
      </c>
      <c r="C47" s="22" t="s">
        <v>51</v>
      </c>
      <c r="D47" s="18">
        <v>562275</v>
      </c>
      <c r="E47" s="19">
        <v>562275</v>
      </c>
      <c r="F47" s="19">
        <v>300000</v>
      </c>
      <c r="G47" s="15">
        <f>F47/F56</f>
        <v>0.10020040080160321</v>
      </c>
      <c r="H47" s="16">
        <f t="shared" si="1"/>
        <v>0.53354675203414703</v>
      </c>
    </row>
    <row r="48" spans="1:8" ht="24.95" customHeight="1">
      <c r="A48" s="55" t="s">
        <v>52</v>
      </c>
      <c r="B48" s="11" t="s">
        <v>9</v>
      </c>
      <c r="C48" s="32" t="s">
        <v>53</v>
      </c>
      <c r="D48" s="13">
        <v>300000</v>
      </c>
      <c r="E48" s="14">
        <v>300000</v>
      </c>
      <c r="F48" s="14">
        <v>150000</v>
      </c>
      <c r="G48" s="15">
        <f>F48/F54</f>
        <v>5.0335570469798654E-2</v>
      </c>
      <c r="H48" s="16">
        <f t="shared" si="1"/>
        <v>0.5</v>
      </c>
    </row>
    <row r="49" spans="1:8" ht="24.95" customHeight="1">
      <c r="A49" s="55"/>
      <c r="B49" s="11" t="s">
        <v>11</v>
      </c>
      <c r="C49" s="32" t="s">
        <v>53</v>
      </c>
      <c r="D49" s="13">
        <v>300000</v>
      </c>
      <c r="E49" s="14">
        <v>300000</v>
      </c>
      <c r="F49" s="14">
        <v>200000</v>
      </c>
      <c r="G49" s="15">
        <f>F49/F55</f>
        <v>6.7567567567567571E-2</v>
      </c>
      <c r="H49" s="16">
        <f t="shared" si="1"/>
        <v>0.66666666666666663</v>
      </c>
    </row>
    <row r="50" spans="1:8" ht="24.95" customHeight="1">
      <c r="A50" s="55"/>
      <c r="B50" s="11" t="s">
        <v>13</v>
      </c>
      <c r="C50" s="33" t="s">
        <v>53</v>
      </c>
      <c r="D50" s="18">
        <v>300000</v>
      </c>
      <c r="E50" s="19">
        <v>300000</v>
      </c>
      <c r="F50" s="19">
        <v>180000</v>
      </c>
      <c r="G50" s="15">
        <f>F50/F56</f>
        <v>6.0120240480961921E-2</v>
      </c>
      <c r="H50" s="16">
        <f t="shared" si="1"/>
        <v>0.6</v>
      </c>
    </row>
    <row r="51" spans="1:8" ht="24.95" customHeight="1">
      <c r="A51" s="55" t="s">
        <v>54</v>
      </c>
      <c r="B51" s="11" t="s">
        <v>9</v>
      </c>
      <c r="C51" s="20" t="s">
        <v>55</v>
      </c>
      <c r="D51" s="13">
        <v>300000</v>
      </c>
      <c r="E51" s="14">
        <v>300000</v>
      </c>
      <c r="F51" s="21">
        <v>150000</v>
      </c>
      <c r="G51" s="15">
        <f>F51/F54</f>
        <v>5.0335570469798654E-2</v>
      </c>
      <c r="H51" s="16">
        <f t="shared" si="1"/>
        <v>0.5</v>
      </c>
    </row>
    <row r="52" spans="1:8" ht="24.95" customHeight="1">
      <c r="A52" s="55"/>
      <c r="B52" s="11" t="s">
        <v>11</v>
      </c>
      <c r="C52" s="20" t="s">
        <v>55</v>
      </c>
      <c r="D52" s="13">
        <v>370000</v>
      </c>
      <c r="E52" s="34">
        <v>350000</v>
      </c>
      <c r="F52" s="21">
        <v>200000</v>
      </c>
      <c r="G52" s="15">
        <f>F52/F55</f>
        <v>6.7567567567567571E-2</v>
      </c>
      <c r="H52" s="16">
        <f t="shared" si="1"/>
        <v>0.5714285714285714</v>
      </c>
    </row>
    <row r="53" spans="1:8" ht="24.95" customHeight="1">
      <c r="A53" s="55"/>
      <c r="B53" s="11" t="s">
        <v>13</v>
      </c>
      <c r="C53" s="22" t="s">
        <v>55</v>
      </c>
      <c r="D53" s="18">
        <v>350000</v>
      </c>
      <c r="E53" s="35">
        <v>350000</v>
      </c>
      <c r="F53" s="23">
        <v>240000</v>
      </c>
      <c r="G53" s="15">
        <f>F53/F56</f>
        <v>8.0160320641282562E-2</v>
      </c>
      <c r="H53" s="16">
        <f t="shared" si="1"/>
        <v>0.68571428571428572</v>
      </c>
    </row>
    <row r="54" spans="1:8" ht="18" customHeight="1">
      <c r="A54" s="49" t="s">
        <v>56</v>
      </c>
      <c r="B54" s="50"/>
      <c r="C54" s="51"/>
      <c r="D54" s="13">
        <f>D3+D6+D9+D12+D15+D18+D21+D24+D27+D30+D33+D36+D39+D42+D45+D48+D51</f>
        <v>5763583</v>
      </c>
      <c r="E54" s="14">
        <f>E3+E6+E9+E12+E15+E18+E21+E24+E27+E30+E33+E36+E39+E42+E45+E48+E51</f>
        <v>5263583</v>
      </c>
      <c r="F54" s="14">
        <f>F3+F6+F9+F12+F15+F18+F21+F24+F27+F30+F33+F36+F39+F42+F45+F48+F51</f>
        <v>2980000</v>
      </c>
      <c r="G54" s="36">
        <f>G3+G6+G9+G12+G15+G18+G21+G24+G27+G30+G33+G36+G39+G42+G45+G48+G51</f>
        <v>0.99999999999999989</v>
      </c>
      <c r="H54" s="16">
        <f t="shared" si="1"/>
        <v>0.56615427171947319</v>
      </c>
    </row>
    <row r="55" spans="1:8" ht="18" customHeight="1">
      <c r="A55" s="49" t="s">
        <v>57</v>
      </c>
      <c r="B55" s="50"/>
      <c r="C55" s="51"/>
      <c r="D55" s="37">
        <f t="shared" ref="D55:F56" si="2">D4+D7+D10+D13+D16+D19+D22+D25+D28+D31+D34+D37+D40+D43+D46+D49+D52</f>
        <v>4822464</v>
      </c>
      <c r="E55" s="38">
        <f t="shared" si="2"/>
        <v>4448190</v>
      </c>
      <c r="F55" s="39">
        <f t="shared" si="2"/>
        <v>2960000</v>
      </c>
      <c r="G55" s="40">
        <f>G4+G7+G13+G16+G19+G22+G25+G28+G31+G34+G37+G40+G43+G46+G49+G52</f>
        <v>0.93918918918918926</v>
      </c>
      <c r="H55" s="16">
        <f t="shared" si="1"/>
        <v>0.66543920111326182</v>
      </c>
    </row>
    <row r="56" spans="1:8" ht="18" customHeight="1" thickBot="1">
      <c r="A56" s="52" t="s">
        <v>58</v>
      </c>
      <c r="B56" s="53"/>
      <c r="C56" s="54"/>
      <c r="D56" s="41">
        <f t="shared" si="2"/>
        <v>4378033</v>
      </c>
      <c r="E56" s="42">
        <f t="shared" si="2"/>
        <v>4147613</v>
      </c>
      <c r="F56" s="43">
        <f t="shared" si="2"/>
        <v>2994000</v>
      </c>
      <c r="G56" s="44">
        <f>G5+G8+G14+G11+G17+G20+G23+G26+G29+G32+G35+G38+G41+G44+G47+G50+G53</f>
        <v>1</v>
      </c>
      <c r="H56" s="45">
        <f t="shared" si="1"/>
        <v>0.72186098365493601</v>
      </c>
    </row>
    <row r="59" spans="1:8">
      <c r="C59" s="46"/>
    </row>
  </sheetData>
  <mergeCells count="21">
    <mergeCell ref="A33:A35"/>
    <mergeCell ref="B2:C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54:C54"/>
    <mergeCell ref="A55:C55"/>
    <mergeCell ref="A56:C56"/>
    <mergeCell ref="A36:A38"/>
    <mergeCell ref="A39:A41"/>
    <mergeCell ref="A42:A44"/>
    <mergeCell ref="A45:A47"/>
    <mergeCell ref="A48:A50"/>
    <mergeCell ref="A51:A53"/>
  </mergeCells>
  <phoneticPr fontId="3"/>
  <pageMargins left="0.70866141732283461" right="0.70866141732283461" top="0.74803149606299213" bottom="0.74803149606299213" header="0.31496062992125984" footer="0.31496062992125984"/>
  <pageSetup paperSize="8" scale="86" orientation="portrait" r:id="rId1"/>
  <headerFooter alignWithMargins="0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23年度</vt:lpstr>
      <vt:lpstr>'23年度'!Print_Area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dsap005</dc:creator>
  <cp:lastModifiedBy>dsap005</cp:lastModifiedBy>
  <cp:lastPrinted>2012-04-09T01:56:11Z</cp:lastPrinted>
  <dcterms:created xsi:type="dcterms:W3CDTF">2012-04-06T12:24:30Z</dcterms:created>
  <dcterms:modified xsi:type="dcterms:W3CDTF">2012-04-09T01:56:18Z</dcterms:modified>
</cp:coreProperties>
</file>